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E61" i="1" l="1"/>
  <c r="D61" i="1"/>
  <c r="C61" i="1"/>
  <c r="B61" i="1"/>
  <c r="E59" i="1"/>
  <c r="D59" i="1"/>
  <c r="C59" i="1"/>
  <c r="E56" i="1" l="1"/>
  <c r="D56" i="1"/>
  <c r="C56" i="1"/>
  <c r="E53" i="1" l="1"/>
  <c r="D53" i="1"/>
  <c r="C53" i="1"/>
  <c r="E50" i="1" l="1"/>
  <c r="D50" i="1"/>
  <c r="C50" i="1"/>
  <c r="E47" i="1" l="1"/>
  <c r="D47" i="1"/>
  <c r="C47" i="1"/>
  <c r="E46" i="1" l="1"/>
  <c r="C43" i="1"/>
  <c r="D43" i="1" s="1"/>
  <c r="E43" i="1" l="1"/>
  <c r="C20" i="1"/>
  <c r="D20" i="1" s="1"/>
  <c r="D40" i="1" l="1"/>
  <c r="C40" i="1"/>
  <c r="E40" i="1" s="1"/>
  <c r="C37" i="1" l="1"/>
  <c r="D37" i="1" s="1"/>
  <c r="E37" i="1" l="1"/>
  <c r="D34" i="1"/>
  <c r="E34" i="1" s="1"/>
  <c r="D33" i="1" l="1"/>
  <c r="C33" i="1"/>
  <c r="E33" i="1" s="1"/>
  <c r="D27" i="1" l="1"/>
  <c r="C27" i="1"/>
  <c r="E27" i="1" s="1"/>
  <c r="D29" i="1" l="1"/>
  <c r="C29" i="1"/>
  <c r="E29" i="1" l="1"/>
  <c r="C25" i="1"/>
  <c r="D25" i="1" s="1"/>
  <c r="E25" i="1" s="1"/>
  <c r="C22" i="1"/>
  <c r="D22" i="1" s="1"/>
  <c r="E22" i="1" l="1"/>
  <c r="E20" i="1"/>
  <c r="C17" i="1"/>
  <c r="D17" i="1" l="1"/>
  <c r="E17" i="1" s="1"/>
  <c r="C14" i="1"/>
  <c r="D14" i="1" s="1"/>
  <c r="E14" i="1" l="1"/>
  <c r="D11" i="1"/>
  <c r="E11" i="1" s="1"/>
  <c r="C7" i="1"/>
  <c r="D7" i="1" s="1"/>
</calcChain>
</file>

<file path=xl/sharedStrings.xml><?xml version="1.0" encoding="utf-8"?>
<sst xmlns="http://schemas.openxmlformats.org/spreadsheetml/2006/main" count="50" uniqueCount="48">
  <si>
    <t>IVA 4%</t>
  </si>
  <si>
    <t>COSTO</t>
  </si>
  <si>
    <t>IMPONIBILE</t>
  </si>
  <si>
    <t>TOTALE FATTURA</t>
  </si>
  <si>
    <t>totale</t>
  </si>
  <si>
    <t>N. TICKET BUONI RICHIESTI</t>
  </si>
  <si>
    <t>ticket mese di marzo  2019 n. 4543</t>
  </si>
  <si>
    <t xml:space="preserve">VALORE </t>
  </si>
  <si>
    <t>FATT. N.2127/27 DEL 06/05/2019</t>
  </si>
  <si>
    <t>fatt n. 2563/27 del 27/05/2019</t>
  </si>
  <si>
    <t>fatt n. 3645/27 del 18/06/2019</t>
  </si>
  <si>
    <t xml:space="preserve"> ticket mese aprile 4.005</t>
  </si>
  <si>
    <t>ticket mese di maggio 2019 n. 4633</t>
  </si>
  <si>
    <t>fatt. n. 4529/27 del 06/07/2019</t>
  </si>
  <si>
    <t>fatt. n. 4530/27 del 16/07/2019</t>
  </si>
  <si>
    <t>ticket  n. 7 mese di giugno 2019 per Gennarini Lucio</t>
  </si>
  <si>
    <t>fatt. n. 5621/27 del 03/09/2019</t>
  </si>
  <si>
    <t>fatt. n. 5620/27 del 03/09/2019 ticket Stornelli Costanzo</t>
  </si>
  <si>
    <t>fatt. n. 6187/27 del 13/09/2019</t>
  </si>
  <si>
    <t>fatt. 7336/27 del 14/10/2019</t>
  </si>
  <si>
    <t>fatt. n. 7831/27 del 30/10/2019</t>
  </si>
  <si>
    <t>per n. 19 buoni pasto  Gianna Rossi (prot.56394 del 14.10.2019)</t>
  </si>
  <si>
    <t>ticket  mese di giugno 2019 n. 3642</t>
  </si>
  <si>
    <t>ticket mese di luglio 2019 n.  4.654</t>
  </si>
  <si>
    <t>ticket mese di agosto 2019 n. 2601</t>
  </si>
  <si>
    <t>ticket mese di settembre n. 4147</t>
  </si>
  <si>
    <t>ticket mese di ottobre n. 4217</t>
  </si>
  <si>
    <t>fatt. n. 8365/27 del 22/11/2019</t>
  </si>
  <si>
    <t>ticket mese di novembre 2019 n. 2985</t>
  </si>
  <si>
    <t>fatt. n. 9595/27 del 11/12/2019</t>
  </si>
  <si>
    <t>ticket mese di dicembre 2020 n. 2035</t>
  </si>
  <si>
    <t>fatt.n. 116/27 del 17/01/2019</t>
  </si>
  <si>
    <t>ticket mese di gennaio 2020 n. 4343</t>
  </si>
  <si>
    <t xml:space="preserve">fatt. n.  1031/27 del 14/02/2020 </t>
  </si>
  <si>
    <t>ticket mese di febbraio  2020 n. 4285</t>
  </si>
  <si>
    <t>fatt. n. 2311/27 del 23.03.2020</t>
  </si>
  <si>
    <t>fatt. n. 2945/27 del 14.04.2020</t>
  </si>
  <si>
    <t>ticket mese di marzo 2020  n. 2464</t>
  </si>
  <si>
    <t>tiket mese di aprile 2020 n. 599</t>
  </si>
  <si>
    <t>fattura n. 4030/27 del 18/05/2020</t>
  </si>
  <si>
    <t>TOTALE</t>
  </si>
  <si>
    <t xml:space="preserve">  ODA N. 4779736 DEL 11/02/2019</t>
  </si>
  <si>
    <t xml:space="preserve">QUANTITA  N.  </t>
  </si>
  <si>
    <t xml:space="preserve">totale tiket distribuiti </t>
  </si>
  <si>
    <t>BUONI PASTO ELETTRONICI CARD  REPAS  VALORE UNITARIO 5,64 SENZA IVA</t>
  </si>
  <si>
    <t>RESOCONTO FINANZIARIO DISTRIBUZIONE BUONI PASTO REPAS</t>
  </si>
  <si>
    <t xml:space="preserve">tiket mese di maggio 2020 n. 816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</si>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</sst>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3" fontId="0" fillId="0" borderId="0" xfId="0" applyNumberFormat="1"/>
    <xf numFmtId="164" fontId="1" fillId="0" borderId="0" xfId="0" applyNumberFormat="1" applyFont="1"/>
    <xf numFmtId="17" fontId="0" fillId="0" borderId="0" xfId="0" applyNumberFormat="1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164" fontId="3" fillId="0" borderId="0" xfId="0" applyNumberFormat="1" applyFont="1"/>
    <xf numFmtId="0" fontId="4" fillId="0" borderId="0" xfId="0" applyFont="1"/>
    <xf numFmtId="0" fontId="1" fillId="0" borderId="0" xfId="0" applyFont="1"/>
    <xf numFmtId="3" fontId="1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9"/>
  <sheetViews>
    <sheetView tabSelected="1" workbookViewId="0">
      <selection activeCell="A4" sqref="A4"/>
    </sheetView>
  </sheetViews>
  <sheetFormatPr defaultRowHeight="15" x14ac:dyDescent="0.25"/>
  <cols>
    <col min="1" max="1" width="75.85546875" customWidth="1"/>
    <col min="2" max="2" width="29" customWidth="1"/>
    <col min="3" max="3" width="19.42578125" customWidth="1"/>
    <col min="4" max="4" width="12.42578125" customWidth="1"/>
    <col min="5" max="5" width="18.140625" customWidth="1"/>
    <col min="6" max="6" width="23.42578125" customWidth="1"/>
    <col min="7" max="7" width="10.140625" bestFit="1" customWidth="1"/>
    <col min="11" max="12" width="10.140625" bestFit="1" customWidth="1"/>
    <col min="16" max="16" width="10.140625" bestFit="1" customWidth="1"/>
  </cols>
  <sheetData>
    <row r="1" spans="1:7" x14ac:dyDescent="0.25">
      <c r="A1" t="s">
        <v>45</v>
      </c>
    </row>
    <row r="2" spans="1:7" x14ac:dyDescent="0.25">
      <c r="A2" t="s">
        <v>41</v>
      </c>
    </row>
    <row r="3" spans="1:7" x14ac:dyDescent="0.25">
      <c r="A3" t="s">
        <v>44</v>
      </c>
    </row>
    <row r="5" spans="1:7" x14ac:dyDescent="0.25">
      <c r="A5" t="s">
        <v>47</v>
      </c>
    </row>
    <row r="6" spans="1:7" x14ac:dyDescent="0.25">
      <c r="A6" t="s">
        <v>42</v>
      </c>
      <c r="B6" t="s">
        <v>1</v>
      </c>
      <c r="C6" t="s">
        <v>0</v>
      </c>
      <c r="D6" t="s">
        <v>4</v>
      </c>
    </row>
    <row r="7" spans="1:7" x14ac:dyDescent="0.25">
      <c r="A7" s="1">
        <v>50000</v>
      </c>
      <c r="B7" s="1">
        <v>282000</v>
      </c>
      <c r="C7" s="1">
        <f>B7*4/100</f>
        <v>11280</v>
      </c>
      <c r="D7" s="1">
        <f>SUM(B7:C7)</f>
        <v>293280</v>
      </c>
      <c r="E7" s="1" t="s">
        <v>7</v>
      </c>
      <c r="F7" s="1"/>
    </row>
    <row r="8" spans="1:7" x14ac:dyDescent="0.25">
      <c r="A8" s="1"/>
      <c r="B8" s="1"/>
      <c r="C8" s="1"/>
      <c r="D8" s="1"/>
      <c r="E8" s="1"/>
      <c r="F8" s="1"/>
    </row>
    <row r="9" spans="1:7" ht="15.75" x14ac:dyDescent="0.25">
      <c r="A9" s="1"/>
      <c r="B9" s="8" t="s">
        <v>5</v>
      </c>
      <c r="C9" s="8" t="s">
        <v>2</v>
      </c>
      <c r="D9" s="8" t="s">
        <v>0</v>
      </c>
      <c r="E9" s="8" t="s">
        <v>3</v>
      </c>
      <c r="F9" s="1"/>
    </row>
    <row r="10" spans="1:7" x14ac:dyDescent="0.25">
      <c r="A10" s="5" t="s">
        <v>6</v>
      </c>
      <c r="B10" s="1"/>
      <c r="C10" s="1"/>
      <c r="D10" s="1"/>
      <c r="E10" s="1"/>
      <c r="F10" s="1"/>
    </row>
    <row r="11" spans="1:7" x14ac:dyDescent="0.25">
      <c r="A11" s="1" t="s">
        <v>8</v>
      </c>
      <c r="B11" s="1">
        <v>4543</v>
      </c>
      <c r="C11" s="1">
        <v>25622.52</v>
      </c>
      <c r="D11" s="1">
        <f>C11*4/100</f>
        <v>1024.9008000000001</v>
      </c>
      <c r="E11" s="1">
        <f>SUM(C11:D11)</f>
        <v>26647.4208</v>
      </c>
      <c r="F11" s="1"/>
      <c r="G11" s="1"/>
    </row>
    <row r="12" spans="1:7" x14ac:dyDescent="0.25">
      <c r="A12" s="5"/>
      <c r="B12" s="1"/>
      <c r="C12" s="1"/>
      <c r="D12" s="1"/>
      <c r="E12" s="1"/>
      <c r="F12" s="1"/>
    </row>
    <row r="13" spans="1:7" x14ac:dyDescent="0.25">
      <c r="A13" s="5" t="s">
        <v>11</v>
      </c>
      <c r="B13" s="1"/>
      <c r="C13" s="1"/>
      <c r="D13" s="1"/>
      <c r="E13" s="1"/>
      <c r="F13" s="1"/>
    </row>
    <row r="14" spans="1:7" x14ac:dyDescent="0.25">
      <c r="A14" s="1" t="s">
        <v>9</v>
      </c>
      <c r="B14" s="1">
        <v>4005</v>
      </c>
      <c r="C14" s="1">
        <f>B14*5.64</f>
        <v>22588.199999999997</v>
      </c>
      <c r="D14" s="1">
        <f>C14*4/100</f>
        <v>903.52799999999991</v>
      </c>
      <c r="E14" s="1">
        <f>C14+D14</f>
        <v>23491.727999999996</v>
      </c>
      <c r="F14" s="1"/>
      <c r="G14" s="1"/>
    </row>
    <row r="15" spans="1:7" x14ac:dyDescent="0.25">
      <c r="A15" s="5"/>
      <c r="B15" s="1"/>
      <c r="C15" s="1"/>
      <c r="D15" s="1"/>
      <c r="E15" s="1"/>
      <c r="F15" s="1"/>
    </row>
    <row r="16" spans="1:7" x14ac:dyDescent="0.25">
      <c r="A16" s="5" t="s">
        <v>12</v>
      </c>
      <c r="B16" s="1"/>
      <c r="C16" s="1"/>
      <c r="D16" s="1"/>
      <c r="E16" s="1"/>
      <c r="F16" s="1"/>
    </row>
    <row r="17" spans="1:7" x14ac:dyDescent="0.25">
      <c r="A17" s="1" t="s">
        <v>10</v>
      </c>
      <c r="B17" s="1">
        <v>4633</v>
      </c>
      <c r="C17" s="1">
        <f>B17*5.64</f>
        <v>26130.12</v>
      </c>
      <c r="D17" s="1">
        <f>C17*4/100</f>
        <v>1045.2048</v>
      </c>
      <c r="E17" s="1">
        <f>C17+D17</f>
        <v>27175.324799999999</v>
      </c>
      <c r="F17" s="1"/>
      <c r="G17" s="1"/>
    </row>
    <row r="18" spans="1:7" x14ac:dyDescent="0.25">
      <c r="A18" s="5"/>
      <c r="B18" s="1"/>
      <c r="C18" s="1"/>
      <c r="D18" s="1"/>
      <c r="E18" s="1"/>
      <c r="F18" s="1"/>
      <c r="G18" s="1"/>
    </row>
    <row r="19" spans="1:7" x14ac:dyDescent="0.25">
      <c r="A19" s="5" t="s">
        <v>22</v>
      </c>
      <c r="B19" s="1"/>
      <c r="C19" s="1"/>
      <c r="D19" s="1"/>
      <c r="E19" s="1"/>
      <c r="F19" s="1"/>
    </row>
    <row r="20" spans="1:7" x14ac:dyDescent="0.25">
      <c r="A20" s="1" t="s">
        <v>13</v>
      </c>
      <c r="B20" s="1">
        <v>3642</v>
      </c>
      <c r="C20" s="1">
        <f>B20*5.64</f>
        <v>20540.879999999997</v>
      </c>
      <c r="D20" s="1">
        <f>C20*4/100</f>
        <v>821.63519999999994</v>
      </c>
      <c r="E20" s="1">
        <f>D20+C20</f>
        <v>21362.515199999998</v>
      </c>
      <c r="F20" s="1"/>
      <c r="G20" s="1"/>
    </row>
    <row r="21" spans="1:7" x14ac:dyDescent="0.25">
      <c r="A21" s="1" t="s">
        <v>15</v>
      </c>
      <c r="B21" s="1"/>
      <c r="C21" s="1"/>
      <c r="D21" s="1"/>
      <c r="E21" s="1"/>
      <c r="F21" s="1"/>
      <c r="G21" s="1"/>
    </row>
    <row r="22" spans="1:7" x14ac:dyDescent="0.25">
      <c r="A22" s="1" t="s">
        <v>14</v>
      </c>
      <c r="B22" s="1">
        <v>7</v>
      </c>
      <c r="C22" s="1">
        <f>B22*5.64</f>
        <v>39.479999999999997</v>
      </c>
      <c r="D22" s="1">
        <f>C22*4/100</f>
        <v>1.5791999999999999</v>
      </c>
      <c r="E22" s="1">
        <f>C22+D22</f>
        <v>41.059199999999997</v>
      </c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5"/>
    </row>
    <row r="24" spans="1:7" x14ac:dyDescent="0.25">
      <c r="A24" s="1"/>
      <c r="B24" s="1"/>
      <c r="C24" s="1"/>
      <c r="D24" s="1"/>
      <c r="E24" s="1"/>
      <c r="F24" s="1"/>
    </row>
    <row r="25" spans="1:7" x14ac:dyDescent="0.25">
      <c r="A25" s="5" t="s">
        <v>23</v>
      </c>
      <c r="B25" s="1">
        <v>4654</v>
      </c>
      <c r="C25" s="1">
        <f>B25*5.64</f>
        <v>26248.559999999998</v>
      </c>
      <c r="D25" s="1">
        <f>C25*4/100</f>
        <v>1049.9423999999999</v>
      </c>
      <c r="E25" s="1">
        <f>SUM(C25:D25)</f>
        <v>27298.502399999998</v>
      </c>
      <c r="F25" s="1"/>
      <c r="G25" s="1"/>
    </row>
    <row r="26" spans="1:7" x14ac:dyDescent="0.25">
      <c r="A26" s="1" t="s">
        <v>16</v>
      </c>
      <c r="B26" s="1"/>
      <c r="C26" s="1"/>
      <c r="D26" s="1"/>
      <c r="E26" s="1"/>
      <c r="F26" s="1"/>
      <c r="G26" s="1"/>
    </row>
    <row r="27" spans="1:7" x14ac:dyDescent="0.25">
      <c r="A27" s="1" t="s">
        <v>17</v>
      </c>
      <c r="B27" s="1">
        <v>5</v>
      </c>
      <c r="C27" s="1">
        <f>B27*5.64</f>
        <v>28.2</v>
      </c>
      <c r="D27" s="1">
        <f>C27*4/100</f>
        <v>1.1279999999999999</v>
      </c>
      <c r="E27" s="1">
        <f>C27+D27</f>
        <v>29.327999999999999</v>
      </c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5" t="s">
        <v>24</v>
      </c>
      <c r="B29" s="5">
        <v>2601</v>
      </c>
      <c r="C29" s="1">
        <f>B29*5.64</f>
        <v>14669.64</v>
      </c>
      <c r="D29" s="1">
        <f>C29*4/100</f>
        <v>586.78559999999993</v>
      </c>
      <c r="E29" s="1">
        <f>SUM(C29:D29)</f>
        <v>15256.425599999999</v>
      </c>
      <c r="F29" s="1"/>
      <c r="G29" s="1"/>
    </row>
    <row r="30" spans="1:7" x14ac:dyDescent="0.25">
      <c r="A30" s="1" t="s">
        <v>18</v>
      </c>
      <c r="B30" s="1"/>
      <c r="C30" s="1"/>
      <c r="D30" s="1"/>
      <c r="E30" s="1"/>
    </row>
    <row r="31" spans="1:7" x14ac:dyDescent="0.25">
      <c r="A31" s="1"/>
      <c r="B31" s="1"/>
      <c r="C31" s="1"/>
      <c r="D31" s="1"/>
      <c r="E31" s="1"/>
    </row>
    <row r="32" spans="1:7" x14ac:dyDescent="0.25">
      <c r="A32" s="5" t="s">
        <v>25</v>
      </c>
      <c r="B32" s="1"/>
      <c r="C32" s="1"/>
      <c r="D32" s="1"/>
      <c r="E32" s="5"/>
    </row>
    <row r="33" spans="1:12" x14ac:dyDescent="0.25">
      <c r="A33" s="1" t="s">
        <v>19</v>
      </c>
      <c r="B33" s="1">
        <v>4147</v>
      </c>
      <c r="C33" s="1">
        <f>B33*5.64</f>
        <v>23389.079999999998</v>
      </c>
      <c r="D33" s="1">
        <f>C33*4/100</f>
        <v>935.56319999999994</v>
      </c>
      <c r="E33" s="1">
        <f>SUM(C33:D33)</f>
        <v>24324.643199999999</v>
      </c>
      <c r="G33" s="1"/>
    </row>
    <row r="34" spans="1:12" x14ac:dyDescent="0.25">
      <c r="A34" s="1" t="s">
        <v>20</v>
      </c>
      <c r="B34" s="1">
        <v>19</v>
      </c>
      <c r="C34" s="1">
        <v>107.16</v>
      </c>
      <c r="D34" s="1">
        <f>C34*4/100</f>
        <v>4.2863999999999995</v>
      </c>
      <c r="E34" s="1">
        <f>C34+D34</f>
        <v>111.4464</v>
      </c>
      <c r="G34" s="1"/>
    </row>
    <row r="35" spans="1:12" x14ac:dyDescent="0.25">
      <c r="A35" s="1" t="s">
        <v>21</v>
      </c>
      <c r="B35" s="1"/>
      <c r="C35" s="1"/>
      <c r="D35" s="1"/>
      <c r="E35" s="1"/>
    </row>
    <row r="36" spans="1:12" ht="15.75" x14ac:dyDescent="0.25">
      <c r="A36" s="9"/>
      <c r="B36" s="1"/>
      <c r="C36" s="1"/>
      <c r="D36" s="1"/>
      <c r="E36" s="1"/>
    </row>
    <row r="37" spans="1:12" x14ac:dyDescent="0.25">
      <c r="A37" s="5" t="s">
        <v>26</v>
      </c>
      <c r="B37" s="1">
        <v>4217</v>
      </c>
      <c r="C37" s="1">
        <f>B37*5.64</f>
        <v>23783.879999999997</v>
      </c>
      <c r="D37" s="1">
        <f>C37*4/100</f>
        <v>951.35519999999985</v>
      </c>
      <c r="E37" s="1">
        <f>SUM(C37:D37)</f>
        <v>24735.235199999996</v>
      </c>
      <c r="G37" s="1"/>
    </row>
    <row r="38" spans="1:12" x14ac:dyDescent="0.25">
      <c r="A38" s="1" t="s">
        <v>27</v>
      </c>
      <c r="B38" s="1"/>
      <c r="C38" s="1"/>
      <c r="D38" s="1"/>
      <c r="E38" s="1"/>
      <c r="G38" s="1"/>
    </row>
    <row r="39" spans="1:12" x14ac:dyDescent="0.25">
      <c r="B39" s="1"/>
      <c r="C39" s="1"/>
      <c r="D39" s="1"/>
      <c r="E39" s="1"/>
    </row>
    <row r="40" spans="1:12" x14ac:dyDescent="0.25">
      <c r="A40" s="7" t="s">
        <v>28</v>
      </c>
      <c r="B40" s="1">
        <v>2985</v>
      </c>
      <c r="C40" s="1">
        <f>B40*5.64</f>
        <v>16835.399999999998</v>
      </c>
      <c r="D40" s="1">
        <f>C40*4/100</f>
        <v>673.41599999999994</v>
      </c>
      <c r="E40" s="1">
        <f>C40+D40</f>
        <v>17508.815999999999</v>
      </c>
      <c r="G40" s="1"/>
    </row>
    <row r="41" spans="1:12" x14ac:dyDescent="0.25">
      <c r="A41" s="1" t="s">
        <v>29</v>
      </c>
      <c r="B41" s="1"/>
      <c r="C41" s="1"/>
      <c r="D41" s="1"/>
      <c r="E41" s="1"/>
    </row>
    <row r="42" spans="1:12" x14ac:dyDescent="0.25">
      <c r="A42" s="1"/>
      <c r="B42" s="1"/>
      <c r="C42" s="1"/>
      <c r="D42" s="1"/>
      <c r="E42" s="1"/>
      <c r="G42" s="1"/>
    </row>
    <row r="43" spans="1:12" x14ac:dyDescent="0.25">
      <c r="A43" s="7" t="s">
        <v>30</v>
      </c>
      <c r="B43" s="1">
        <v>2035</v>
      </c>
      <c r="C43" s="1">
        <f>B43*5.64</f>
        <v>11477.4</v>
      </c>
      <c r="D43" s="1">
        <f>C43*4/100</f>
        <v>459.096</v>
      </c>
      <c r="E43" s="1">
        <f>C43+D43</f>
        <v>11936.495999999999</v>
      </c>
      <c r="G43" s="1"/>
    </row>
    <row r="44" spans="1:12" x14ac:dyDescent="0.25">
      <c r="A44" t="s">
        <v>31</v>
      </c>
      <c r="B44" s="1"/>
      <c r="C44" s="1"/>
      <c r="D44" s="1"/>
      <c r="E44" s="1"/>
      <c r="L44" s="1"/>
    </row>
    <row r="45" spans="1:12" x14ac:dyDescent="0.25">
      <c r="A45" t="s">
        <v>40</v>
      </c>
      <c r="B45" s="1"/>
      <c r="C45" s="1"/>
      <c r="D45" s="1"/>
      <c r="E45" s="5"/>
    </row>
    <row r="46" spans="1:12" x14ac:dyDescent="0.25">
      <c r="A46" s="1"/>
      <c r="B46" s="5"/>
      <c r="C46" s="1"/>
      <c r="D46" s="1"/>
      <c r="E46" s="1">
        <f>C46+D46</f>
        <v>0</v>
      </c>
      <c r="G46" s="1"/>
    </row>
    <row r="47" spans="1:12" x14ac:dyDescent="0.25">
      <c r="A47" s="7" t="s">
        <v>32</v>
      </c>
      <c r="B47" s="1">
        <v>4343</v>
      </c>
      <c r="C47" s="1">
        <f>B47*5.64</f>
        <v>24494.519999999997</v>
      </c>
      <c r="D47" s="1">
        <f>C47*4/100</f>
        <v>979.78079999999989</v>
      </c>
      <c r="E47" s="1">
        <f>SUM(C47:D47)</f>
        <v>25474.300799999997</v>
      </c>
    </row>
    <row r="48" spans="1:12" x14ac:dyDescent="0.25">
      <c r="A48" t="s">
        <v>33</v>
      </c>
      <c r="B48" s="1"/>
      <c r="C48" s="1"/>
      <c r="D48" s="1"/>
      <c r="E48" s="1"/>
    </row>
    <row r="49" spans="1:16" x14ac:dyDescent="0.25">
      <c r="B49" s="1"/>
      <c r="C49" s="1"/>
      <c r="D49" s="1"/>
      <c r="E49" s="1"/>
      <c r="G49" s="1"/>
    </row>
    <row r="50" spans="1:16" x14ac:dyDescent="0.25">
      <c r="A50" s="7" t="s">
        <v>34</v>
      </c>
      <c r="B50" s="1">
        <v>4285</v>
      </c>
      <c r="C50" s="1">
        <f>B50*5.64</f>
        <v>24167.399999999998</v>
      </c>
      <c r="D50" s="1">
        <f>C50*4/100</f>
        <v>966.69599999999991</v>
      </c>
      <c r="E50" s="1">
        <f>C50+D50</f>
        <v>25134.095999999998</v>
      </c>
    </row>
    <row r="51" spans="1:16" x14ac:dyDescent="0.25">
      <c r="A51" s="7" t="s">
        <v>35</v>
      </c>
      <c r="B51" s="5"/>
      <c r="C51" s="1"/>
      <c r="D51" s="1"/>
      <c r="E51" s="1"/>
      <c r="G51" s="1"/>
      <c r="H51" s="10"/>
      <c r="I51" s="10"/>
      <c r="J51" s="3"/>
      <c r="K51" s="3"/>
      <c r="L51" s="10"/>
      <c r="M51" s="10"/>
      <c r="N51" s="10"/>
      <c r="O51" s="10"/>
      <c r="P51" s="10"/>
    </row>
    <row r="52" spans="1:16" x14ac:dyDescent="0.25">
      <c r="B52" s="1"/>
      <c r="C52" s="5"/>
      <c r="E52" s="1"/>
      <c r="H52" s="3"/>
      <c r="I52" s="10"/>
      <c r="J52" s="10"/>
      <c r="K52" s="10"/>
      <c r="L52" s="10"/>
      <c r="M52" s="10"/>
      <c r="N52" s="10"/>
      <c r="O52" s="10"/>
      <c r="P52" s="3"/>
    </row>
    <row r="53" spans="1:16" x14ac:dyDescent="0.25">
      <c r="A53" s="7" t="s">
        <v>37</v>
      </c>
      <c r="B53" s="6">
        <v>2464</v>
      </c>
      <c r="C53" s="1">
        <f>B53*5.64</f>
        <v>13896.96</v>
      </c>
      <c r="D53" s="1">
        <f>C53*4/100</f>
        <v>555.87839999999994</v>
      </c>
      <c r="E53" s="1">
        <f>C53+D53</f>
        <v>14452.838399999999</v>
      </c>
      <c r="F53" s="1"/>
      <c r="H53" s="10"/>
      <c r="I53" s="10"/>
      <c r="J53" s="10"/>
      <c r="K53" s="10"/>
      <c r="L53" s="10"/>
      <c r="M53" s="10"/>
      <c r="N53" s="10"/>
      <c r="O53" s="10"/>
      <c r="P53" s="10"/>
    </row>
    <row r="54" spans="1:16" x14ac:dyDescent="0.25">
      <c r="A54" t="s">
        <v>36</v>
      </c>
      <c r="B54" s="6"/>
      <c r="C54" s="1"/>
      <c r="D54" s="1"/>
      <c r="E54" s="1"/>
      <c r="F54" s="1"/>
    </row>
    <row r="55" spans="1:16" x14ac:dyDescent="0.25">
      <c r="B55" s="6"/>
      <c r="C55" s="1"/>
      <c r="D55" s="1"/>
      <c r="E55" s="1"/>
      <c r="F55" s="1"/>
    </row>
    <row r="56" spans="1:16" x14ac:dyDescent="0.25">
      <c r="A56" s="7" t="s">
        <v>38</v>
      </c>
      <c r="B56" s="6">
        <v>599</v>
      </c>
      <c r="C56" s="1">
        <f>B56*5.64</f>
        <v>3378.3599999999997</v>
      </c>
      <c r="D56" s="1">
        <f>C56*4/100</f>
        <v>135.1344</v>
      </c>
      <c r="E56" s="1">
        <f>SUM(C56:D56)</f>
        <v>3513.4943999999996</v>
      </c>
      <c r="F56" s="1"/>
    </row>
    <row r="57" spans="1:16" x14ac:dyDescent="0.25">
      <c r="A57" s="7" t="s">
        <v>39</v>
      </c>
      <c r="B57" s="6"/>
      <c r="C57" s="1"/>
      <c r="D57" s="1"/>
      <c r="E57" s="1"/>
      <c r="F57" s="1"/>
    </row>
    <row r="58" spans="1:16" x14ac:dyDescent="0.25">
      <c r="A58" s="7"/>
      <c r="B58" s="6"/>
      <c r="C58" s="1"/>
      <c r="D58" s="1"/>
      <c r="E58" s="1"/>
      <c r="F58" s="1"/>
      <c r="G58" s="11"/>
      <c r="H58" s="10"/>
      <c r="I58" s="10"/>
    </row>
    <row r="59" spans="1:16" x14ac:dyDescent="0.25">
      <c r="A59" s="7" t="s">
        <v>46</v>
      </c>
      <c r="B59" s="6">
        <v>816</v>
      </c>
      <c r="C59" s="1">
        <f>B59*5.64</f>
        <v>4602.24</v>
      </c>
      <c r="D59" s="1">
        <f>C59*4/100</f>
        <v>184.08959999999999</v>
      </c>
      <c r="E59" s="1">
        <f>SUM(C59:D59)</f>
        <v>4786.3296</v>
      </c>
      <c r="F59" s="1"/>
      <c r="G59" s="11"/>
      <c r="H59" s="10"/>
      <c r="I59" s="10"/>
    </row>
    <row r="60" spans="1:16" x14ac:dyDescent="0.25">
      <c r="A60" s="7" t="s">
        <v>39</v>
      </c>
      <c r="B60" s="6"/>
      <c r="C60" s="1"/>
      <c r="D60" s="1"/>
      <c r="E60" s="1"/>
      <c r="F60" s="1"/>
      <c r="G60" s="11"/>
      <c r="H60" s="10"/>
      <c r="I60" s="10"/>
    </row>
    <row r="61" spans="1:16" x14ac:dyDescent="0.25">
      <c r="A61" s="7" t="s">
        <v>43</v>
      </c>
      <c r="B61" s="6">
        <f>SUM(B11:B59)</f>
        <v>50000</v>
      </c>
      <c r="C61" s="5">
        <f>SUM(C11:C59)</f>
        <v>281999.99999999994</v>
      </c>
      <c r="D61" s="5">
        <f>SUM(D11:D59)</f>
        <v>11280</v>
      </c>
      <c r="E61" s="5">
        <f>SUM(E11:E60)</f>
        <v>293279.99999999994</v>
      </c>
      <c r="F61" s="1"/>
      <c r="G61" s="11"/>
      <c r="H61" s="10"/>
      <c r="I61" s="10"/>
    </row>
    <row r="62" spans="1:16" x14ac:dyDescent="0.25">
      <c r="A62" s="7"/>
      <c r="B62" s="6"/>
      <c r="C62" s="1"/>
      <c r="D62" s="1"/>
      <c r="E62" s="1"/>
      <c r="F62" s="1"/>
    </row>
    <row r="64" spans="1:16" x14ac:dyDescent="0.25">
      <c r="I64" s="2"/>
    </row>
    <row r="65" spans="1:1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B66" s="1"/>
      <c r="C66" s="1"/>
      <c r="D66" s="1"/>
      <c r="E66" s="1"/>
      <c r="F66" s="1"/>
      <c r="G66" s="1"/>
      <c r="H66" s="1"/>
      <c r="I66" s="3"/>
      <c r="J66" s="1"/>
      <c r="K66" s="1"/>
    </row>
    <row r="67" spans="1:11" x14ac:dyDescent="0.25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B69" s="1"/>
      <c r="C69" s="1"/>
      <c r="D69" s="1"/>
      <c r="E69" s="5"/>
      <c r="F69" s="1"/>
      <c r="G69" s="1"/>
      <c r="H69" s="1"/>
      <c r="I69" s="1"/>
      <c r="J69" s="1"/>
      <c r="K69" s="1"/>
    </row>
    <row r="70" spans="1:1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7"/>
      <c r="B71" s="5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5">
      <c r="B78" s="5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</row>
  </sheetData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Gabriella D'alessandro</dc:creator>
  <cp:lastModifiedBy>Gabriella D'alessandro</cp:lastModifiedBy>
  <cp:lastPrinted>2020-06-17T07:02:48Z</cp:lastPrinted>
  <dcterms:created xsi:type="dcterms:W3CDTF">2018-04-24T08:38:05Z</dcterms:created>
  <dcterms:modified xsi:type="dcterms:W3CDTF">2020-06-17T07:07:16Z</dcterms:modified>
</cp:coreProperties>
</file>